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35" windowWidth="15450" windowHeight="7350" activeTab="2"/>
  </bookViews>
  <sheets>
    <sheet name="Evaluación Financiera" sheetId="7" r:id="rId1"/>
    <sheet name="Cumplimiento" sheetId="9" r:id="rId2"/>
    <sheet name="Evaluación Económica" sheetId="8" r:id="rId3"/>
  </sheets>
  <definedNames>
    <definedName name="Área_de_impresión1">#REF!</definedName>
  </definedNames>
  <calcPr calcId="144525"/>
</workbook>
</file>

<file path=xl/calcChain.xml><?xml version="1.0" encoding="utf-8"?>
<calcChain xmlns="http://schemas.openxmlformats.org/spreadsheetml/2006/main">
  <c r="C26" i="7" l="1"/>
  <c r="C27" i="7" s="1"/>
  <c r="B26" i="7"/>
  <c r="B27" i="7" s="1"/>
  <c r="C25" i="7"/>
  <c r="B25" i="7"/>
  <c r="C24" i="7"/>
  <c r="B24" i="7"/>
</calcChain>
</file>

<file path=xl/sharedStrings.xml><?xml version="1.0" encoding="utf-8"?>
<sst xmlns="http://schemas.openxmlformats.org/spreadsheetml/2006/main" count="70" uniqueCount="51">
  <si>
    <t>CUMPLE</t>
  </si>
  <si>
    <t xml:space="preserve">ENDEUDAMIENTO
E= (Pasivo Total/activo Total)*100     </t>
  </si>
  <si>
    <t>LIQUIDEZ
L=activo corriente/pasivo corriente</t>
  </si>
  <si>
    <t>CAPITAL DE TRABAJO 
(activo corriente menos pasivo corriente)
igual o superior  al 50% del valor total de contrato</t>
  </si>
  <si>
    <t>ESTADOS FINANCIEROS (fisico)
2011 -2012</t>
  </si>
  <si>
    <t>Total Pasivo</t>
  </si>
  <si>
    <t>Total Activo</t>
  </si>
  <si>
    <t>Activo Corriente</t>
  </si>
  <si>
    <t>Pasivo Corriente</t>
  </si>
  <si>
    <t>ENDEUDAMIENTO</t>
  </si>
  <si>
    <t>LIQUIDEZ</t>
  </si>
  <si>
    <t>LIQUIDEZ/valor del contrato</t>
  </si>
  <si>
    <t>LIQUIDEZ
L=( activo corriente-pasivo corriente)/valor del contrato</t>
  </si>
  <si>
    <t>MICROHARD S.A.S</t>
  </si>
  <si>
    <t>MICROHARD  S.A.S.</t>
  </si>
  <si>
    <t>Valor del Contrato - Cotizado</t>
  </si>
  <si>
    <t>Patrimonio en S.M.M.L.V</t>
  </si>
  <si>
    <t>Salario Mínimo</t>
  </si>
  <si>
    <t>FIRMA</t>
  </si>
  <si>
    <t>Resultado</t>
  </si>
  <si>
    <t>Nota: No se puede realizar una calificación comparativa debido a que esta empresa fue la única que se presento a la convocatoria.</t>
  </si>
  <si>
    <t>Indicadores</t>
  </si>
  <si>
    <t>FOGACOOP</t>
  </si>
  <si>
    <t>FONDO DE GARANTÍAS DE ENTIDADES COOPERATIVAS</t>
  </si>
  <si>
    <t>NIT 830.053.319-2</t>
  </si>
  <si>
    <t xml:space="preserve">EVALUACIÓN ECONÓMICA </t>
  </si>
  <si>
    <t>(Con información recibida)</t>
  </si>
  <si>
    <t>PUNTAJE</t>
  </si>
  <si>
    <t>ASIGNACIÓN PRESUPUESTAL</t>
  </si>
  <si>
    <t>INVITACIÓN PRIVADA No. 02-12</t>
  </si>
  <si>
    <t>REQUERIMIENTOS FINANCIEROS HABILITANTES</t>
  </si>
  <si>
    <t>ÍTEM</t>
  </si>
  <si>
    <t>SI</t>
  </si>
  <si>
    <t>NO</t>
  </si>
  <si>
    <t>REQUISITOS HABILITANTES</t>
  </si>
  <si>
    <t>Capital de trabajo (activo corriente menos pasivo corriente) positivo en los dos (2) últimos cierres de ejercicio anual.</t>
  </si>
  <si>
    <t>X</t>
  </si>
  <si>
    <t>No debe presentar pérdidas al cierre de los dos (2) últimos ejercicios anuales</t>
  </si>
  <si>
    <t>No se deben evidenciar problemas de revelación contable en la información de estados financieros aportados</t>
  </si>
  <si>
    <t>INFORMACIÓN FINANCIERA</t>
  </si>
  <si>
    <t>Fotocopia del Registro Único Tributario.</t>
  </si>
  <si>
    <t>Fotocopia de la tarjeta profesional del Contador y del Revisor Fiscal que suscribió y dictaminó los estados financieros aportados y constancia de la Junta Central de Contadores de la vigencia de su inscripción.</t>
  </si>
  <si>
    <t>ITEM 1</t>
  </si>
  <si>
    <t>ITEM 2</t>
  </si>
  <si>
    <t>$ 90.178.400</t>
  </si>
  <si>
    <t>Valor Propuesta MICROHARD  S.A.S.</t>
  </si>
  <si>
    <t>$ 3.532.200</t>
  </si>
  <si>
    <t>Copia del Balance General y Estado de Ganancias y Pérdidas comparativo junto con sus notas, a Diciembre 31 de 2011 y 2012 debidamente certificados por el Representante Legal y el Contador público y dictaminados por el Revisor Fiscal</t>
  </si>
  <si>
    <t xml:space="preserve">REVISION FINANCIERA </t>
  </si>
  <si>
    <t>Invitación Pública NO. 02-2013</t>
  </si>
  <si>
    <t>IP-02-2013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</si>
</sst>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&quot;$&quot;\ #,##0"/>
    <numFmt numFmtId="166" formatCode="&quot;$&quot;\ #,##0.00"/>
    <numFmt numFmtId="167" formatCode="_ * #,##0_ ;_ * \-#,##0_ ;_ * &quot;-&quot;??_ ;_ @_ "/>
    <numFmt numFmtId="168" formatCode="_-* #,##0_-;\-* #,##0_-;_-* &quot;-&quot;_-;_-@_-"/>
    <numFmt numFmtId="169" formatCode="#,##0_ ;[Red]\-#,##0\ "/>
    <numFmt numFmtId="170" formatCode="_(&quot;$&quot;\ * #,##0_);_(&quot;$&quot;\ * \(#,##0\);_(&quot;$&quot;\ 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"/>
      <name val="Helv"/>
      <charset val="204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name val="Times New Roman"/>
      <family val="1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3" applyFont="1"/>
    <xf numFmtId="43" fontId="7" fillId="0" borderId="0" xfId="1" applyFont="1"/>
    <xf numFmtId="0" fontId="0" fillId="0" borderId="1" xfId="0" applyBorder="1"/>
    <xf numFmtId="0" fontId="6" fillId="3" borderId="3" xfId="0" applyFont="1" applyFill="1" applyBorder="1" applyAlignment="1">
      <alignment horizontal="center" vertical="top" wrapText="1"/>
    </xf>
    <xf numFmtId="0" fontId="0" fillId="0" borderId="0" xfId="0" applyBorder="1"/>
    <xf numFmtId="43" fontId="0" fillId="0" borderId="0" xfId="0" applyNumberFormat="1" applyBorder="1"/>
    <xf numFmtId="165" fontId="0" fillId="0" borderId="0" xfId="0" applyNumberFormat="1"/>
    <xf numFmtId="0" fontId="0" fillId="0" borderId="4" xfId="0" applyFill="1" applyBorder="1"/>
    <xf numFmtId="0" fontId="6" fillId="0" borderId="2" xfId="0" applyFont="1" applyBorder="1" applyAlignment="1">
      <alignment horizontal="center" vertical="center"/>
    </xf>
    <xf numFmtId="165" fontId="0" fillId="0" borderId="2" xfId="0" applyNumberFormat="1" applyBorder="1"/>
    <xf numFmtId="0" fontId="6" fillId="4" borderId="2" xfId="0" applyFont="1" applyFill="1" applyBorder="1"/>
    <xf numFmtId="2" fontId="0" fillId="4" borderId="2" xfId="0" applyNumberFormat="1" applyFill="1" applyBorder="1"/>
    <xf numFmtId="165" fontId="0" fillId="4" borderId="2" xfId="0" applyNumberFormat="1" applyFill="1" applyBorder="1"/>
    <xf numFmtId="10" fontId="0" fillId="4" borderId="2" xfId="2" applyNumberFormat="1" applyFont="1" applyFill="1" applyBorder="1"/>
    <xf numFmtId="0" fontId="0" fillId="0" borderId="2" xfId="0" applyBorder="1" applyAlignment="1">
      <alignment horizontal="center"/>
    </xf>
    <xf numFmtId="0" fontId="6" fillId="4" borderId="0" xfId="0" applyFont="1" applyFill="1" applyBorder="1"/>
    <xf numFmtId="0" fontId="0" fillId="2" borderId="7" xfId="0" applyFont="1" applyFill="1" applyBorder="1"/>
    <xf numFmtId="0" fontId="0" fillId="2" borderId="0" xfId="0" applyFont="1" applyFill="1"/>
    <xf numFmtId="166" fontId="0" fillId="4" borderId="2" xfId="0" applyNumberFormat="1" applyFill="1" applyBorder="1"/>
    <xf numFmtId="0" fontId="6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4" fillId="0" borderId="0" xfId="0" applyFont="1"/>
    <xf numFmtId="0" fontId="10" fillId="0" borderId="0" xfId="3" applyFont="1" applyAlignment="1">
      <alignment horizontal="center"/>
    </xf>
    <xf numFmtId="0" fontId="2" fillId="0" borderId="0" xfId="3"/>
    <xf numFmtId="167" fontId="2" fillId="0" borderId="0" xfId="4" applyNumberFormat="1"/>
    <xf numFmtId="0" fontId="11" fillId="6" borderId="0" xfId="3" applyFont="1" applyFill="1" applyAlignment="1">
      <alignment horizontal="center"/>
    </xf>
    <xf numFmtId="0" fontId="11" fillId="0" borderId="0" xfId="3" applyFont="1"/>
    <xf numFmtId="167" fontId="11" fillId="0" borderId="0" xfId="4" applyNumberFormat="1" applyFont="1"/>
    <xf numFmtId="0" fontId="12" fillId="6" borderId="0" xfId="3" applyFont="1" applyFill="1" applyAlignment="1">
      <alignment horizontal="center"/>
    </xf>
    <xf numFmtId="0" fontId="3" fillId="7" borderId="10" xfId="3" applyFont="1" applyFill="1" applyBorder="1" applyAlignment="1">
      <alignment horizontal="center"/>
    </xf>
    <xf numFmtId="0" fontId="2" fillId="0" borderId="0" xfId="3" applyFont="1"/>
    <xf numFmtId="167" fontId="4" fillId="0" borderId="0" xfId="4" applyNumberFormat="1" applyFont="1"/>
    <xf numFmtId="0" fontId="13" fillId="0" borderId="0" xfId="3" applyFont="1" applyBorder="1" applyAlignment="1">
      <alignment horizontal="left" vertical="top" wrapText="1"/>
    </xf>
    <xf numFmtId="0" fontId="3" fillId="7" borderId="17" xfId="0" applyFont="1" applyFill="1" applyBorder="1" applyAlignment="1">
      <alignment horizontal="center"/>
    </xf>
    <xf numFmtId="0" fontId="4" fillId="0" borderId="21" xfId="0" applyFont="1" applyBorder="1" applyAlignment="1">
      <alignment horizontal="justify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3" applyFont="1" applyBorder="1"/>
    <xf numFmtId="0" fontId="4" fillId="0" borderId="2" xfId="3" applyFont="1" applyBorder="1" applyAlignment="1">
      <alignment horizontal="center" vertical="center"/>
    </xf>
    <xf numFmtId="0" fontId="14" fillId="0" borderId="2" xfId="0" applyFont="1" applyBorder="1"/>
    <xf numFmtId="0" fontId="4" fillId="0" borderId="0" xfId="3" applyFont="1" applyBorder="1"/>
    <xf numFmtId="0" fontId="14" fillId="0" borderId="0" xfId="0" applyFont="1" applyBorder="1"/>
    <xf numFmtId="0" fontId="4" fillId="0" borderId="0" xfId="3" applyFont="1" applyBorder="1" applyAlignment="1">
      <alignment horizontal="center" vertical="center"/>
    </xf>
    <xf numFmtId="170" fontId="14" fillId="0" borderId="2" xfId="8" applyNumberFormat="1" applyFont="1" applyBorder="1"/>
    <xf numFmtId="170" fontId="14" fillId="0" borderId="2" xfId="8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0" fillId="5" borderId="5" xfId="0" applyNumberFormat="1" applyFill="1" applyBorder="1" applyAlignment="1">
      <alignment horizontal="center" wrapText="1"/>
    </xf>
    <xf numFmtId="165" fontId="0" fillId="5" borderId="6" xfId="0" applyNumberForma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11" fillId="6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3" fillId="7" borderId="1" xfId="3" applyFont="1" applyFill="1" applyBorder="1" applyAlignment="1">
      <alignment horizontal="center" vertical="center" wrapText="1"/>
    </xf>
    <xf numFmtId="0" fontId="3" fillId="7" borderId="11" xfId="3" applyFont="1" applyFill="1" applyBorder="1" applyAlignment="1">
      <alignment horizontal="center" vertical="center" wrapText="1"/>
    </xf>
    <xf numFmtId="0" fontId="3" fillId="7" borderId="12" xfId="3" applyFont="1" applyFill="1" applyBorder="1" applyAlignment="1">
      <alignment horizontal="center" vertical="center" wrapText="1"/>
    </xf>
    <xf numFmtId="0" fontId="3" fillId="7" borderId="13" xfId="3" applyFont="1" applyFill="1" applyBorder="1" applyAlignment="1">
      <alignment horizontal="center" vertical="center" wrapText="1"/>
    </xf>
    <xf numFmtId="169" fontId="3" fillId="7" borderId="14" xfId="7" applyNumberFormat="1" applyFont="1" applyFill="1" applyBorder="1" applyAlignment="1">
      <alignment horizontal="center" vertical="center" wrapText="1"/>
    </xf>
    <xf numFmtId="169" fontId="3" fillId="7" borderId="25" xfId="7" applyNumberFormat="1" applyFont="1" applyFill="1" applyBorder="1" applyAlignment="1">
      <alignment horizontal="center" vertical="center" wrapText="1"/>
    </xf>
    <xf numFmtId="0" fontId="3" fillId="7" borderId="14" xfId="3" applyFont="1" applyFill="1" applyBorder="1" applyAlignment="1">
      <alignment horizontal="center" vertical="center" wrapText="1"/>
    </xf>
    <xf numFmtId="0" fontId="3" fillId="7" borderId="19" xfId="3" applyFont="1" applyFill="1" applyBorder="1" applyAlignment="1">
      <alignment horizontal="center" vertical="center" wrapText="1"/>
    </xf>
    <xf numFmtId="0" fontId="3" fillId="7" borderId="8" xfId="3" applyFont="1" applyFill="1" applyBorder="1" applyAlignment="1">
      <alignment horizontal="center"/>
    </xf>
    <xf numFmtId="0" fontId="3" fillId="7" borderId="9" xfId="3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/>
    <xf numFmtId="0" fontId="3" fillId="0" borderId="0" xfId="0" applyFont="1" applyAlignment="1">
      <alignment horizontal="center"/>
    </xf>
    <xf numFmtId="0" fontId="3" fillId="7" borderId="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</cellXfs>
  <cellStyles count="9">
    <cellStyle name="Estilo 1" xfId="6"/>
    <cellStyle name="Millares" xfId="1" builtinId="3"/>
    <cellStyle name="Millares [0]_CALIFICACION" xfId="7"/>
    <cellStyle name="Millares 2" xfId="4"/>
    <cellStyle name="Moneda" xfId="8" builtinId="4"/>
    <cellStyle name="Normal" xfId="0" builtinId="0"/>
    <cellStyle name="Normal_CALIFICACION" xfId="3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opLeftCell="A23" workbookViewId="0">
      <selection activeCell="A39" sqref="A39"/>
    </sheetView>
  </sheetViews>
  <sheetFormatPr baseColWidth="10" defaultColWidth="36" defaultRowHeight="15"/>
  <cols>
    <col min="1" max="1" width="38.28515625" customWidth="1"/>
    <col min="2" max="2" width="22.5703125" customWidth="1"/>
    <col min="3" max="3" width="21.42578125" customWidth="1"/>
    <col min="4" max="8" width="18.140625" customWidth="1"/>
    <col min="9" max="9" width="22.28515625" customWidth="1"/>
  </cols>
  <sheetData>
    <row r="2" spans="1:10" s="25" customFormat="1" ht="30">
      <c r="A2" s="55" t="s">
        <v>22</v>
      </c>
      <c r="B2" s="55"/>
      <c r="C2" s="55"/>
      <c r="D2" s="55"/>
      <c r="E2" s="55"/>
      <c r="F2" s="24"/>
      <c r="J2" s="26"/>
    </row>
    <row r="3" spans="1:10" s="28" customFormat="1" ht="11.25">
      <c r="A3" s="56" t="s">
        <v>23</v>
      </c>
      <c r="B3" s="56"/>
      <c r="C3" s="56"/>
      <c r="D3" s="56"/>
      <c r="E3" s="56"/>
      <c r="F3" s="27"/>
      <c r="J3" s="29"/>
    </row>
    <row r="4" spans="1:10" s="28" customFormat="1" ht="11.25">
      <c r="A4" s="56" t="s">
        <v>24</v>
      </c>
      <c r="B4" s="56"/>
      <c r="C4" s="56"/>
      <c r="D4" s="56"/>
      <c r="E4" s="56"/>
      <c r="F4" s="27"/>
      <c r="J4" s="29"/>
    </row>
    <row r="5" spans="1:10" s="25" customFormat="1" ht="12.75">
      <c r="A5" s="30"/>
      <c r="B5" s="30"/>
      <c r="C5" s="30"/>
      <c r="D5" s="30"/>
      <c r="E5" s="30"/>
      <c r="F5" s="30"/>
      <c r="J5" s="26"/>
    </row>
    <row r="6" spans="1:10" s="25" customFormat="1" ht="13.5">
      <c r="A6" s="57"/>
      <c r="B6" s="57"/>
      <c r="C6" s="57"/>
      <c r="D6" s="57"/>
      <c r="E6" s="57"/>
      <c r="F6" s="57"/>
      <c r="J6" s="26"/>
    </row>
    <row r="7" spans="1:10" s="25" customFormat="1" ht="13.5">
      <c r="A7" s="57" t="s">
        <v>48</v>
      </c>
      <c r="B7" s="57"/>
      <c r="C7" s="57"/>
      <c r="D7" s="57"/>
      <c r="E7" s="57"/>
      <c r="F7" s="57"/>
      <c r="J7" s="26"/>
    </row>
    <row r="8" spans="1:10" s="25" customFormat="1" ht="13.5">
      <c r="A8" s="54" t="s">
        <v>49</v>
      </c>
      <c r="B8" s="54"/>
      <c r="C8" s="54"/>
      <c r="D8" s="54"/>
      <c r="E8" s="54"/>
      <c r="F8" s="54"/>
      <c r="J8" s="26"/>
    </row>
    <row r="9" spans="1:10" ht="15.75" thickBot="1">
      <c r="B9" s="3"/>
    </row>
    <row r="10" spans="1:10" s="1" customFormat="1" ht="120">
      <c r="A10" s="21" t="s">
        <v>18</v>
      </c>
      <c r="B10" s="5" t="s">
        <v>4</v>
      </c>
      <c r="C10" s="5" t="s">
        <v>1</v>
      </c>
      <c r="D10" s="5" t="s">
        <v>2</v>
      </c>
      <c r="E10" s="5" t="s">
        <v>12</v>
      </c>
      <c r="F10" s="5" t="s">
        <v>3</v>
      </c>
    </row>
    <row r="11" spans="1:10" ht="24" customHeight="1">
      <c r="A11" s="4" t="s">
        <v>13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</row>
    <row r="12" spans="1:10">
      <c r="A12" s="9"/>
      <c r="B12" s="6"/>
      <c r="C12" s="7"/>
      <c r="D12" s="6"/>
      <c r="E12" s="6"/>
      <c r="F12" s="6"/>
    </row>
    <row r="13" spans="1:10">
      <c r="A13" s="9"/>
      <c r="B13" s="6"/>
      <c r="C13" s="7"/>
      <c r="D13" s="6"/>
      <c r="E13" s="6"/>
      <c r="F13" s="6"/>
      <c r="G13" s="1"/>
    </row>
    <row r="14" spans="1:10">
      <c r="B14" s="8"/>
      <c r="F14" s="8"/>
    </row>
    <row r="15" spans="1:10">
      <c r="B15" s="8"/>
      <c r="F15" s="8"/>
    </row>
    <row r="16" spans="1:10" ht="27.75" customHeight="1">
      <c r="B16" s="49" t="s">
        <v>14</v>
      </c>
      <c r="C16" s="50"/>
    </row>
    <row r="17" spans="1:3">
      <c r="B17" s="10">
        <v>2012</v>
      </c>
      <c r="C17" s="10">
        <v>2011</v>
      </c>
    </row>
    <row r="18" spans="1:3" ht="13.9" customHeight="1">
      <c r="A18" t="s">
        <v>6</v>
      </c>
      <c r="B18" s="11">
        <v>5280959394</v>
      </c>
      <c r="C18" s="11">
        <v>2874623859</v>
      </c>
    </row>
    <row r="19" spans="1:3">
      <c r="A19" t="s">
        <v>5</v>
      </c>
      <c r="B19" s="11">
        <v>3103895456</v>
      </c>
      <c r="C19" s="11">
        <v>1610274219</v>
      </c>
    </row>
    <row r="20" spans="1:3">
      <c r="A20" t="s">
        <v>7</v>
      </c>
      <c r="B20" s="11">
        <v>3903138038</v>
      </c>
      <c r="C20" s="11">
        <v>2339893880</v>
      </c>
    </row>
    <row r="21" spans="1:3">
      <c r="A21" t="s">
        <v>8</v>
      </c>
      <c r="B21" s="11">
        <v>1448537364</v>
      </c>
      <c r="C21" s="11">
        <v>808661373</v>
      </c>
    </row>
    <row r="23" spans="1:3">
      <c r="A23" s="22" t="s">
        <v>21</v>
      </c>
      <c r="B23" s="22" t="s">
        <v>19</v>
      </c>
      <c r="C23" s="22" t="s">
        <v>19</v>
      </c>
    </row>
    <row r="24" spans="1:3">
      <c r="A24" s="12" t="s">
        <v>9</v>
      </c>
      <c r="B24" s="15">
        <f t="shared" ref="B24:C24" si="0">+(B19/B18)</f>
        <v>0.58775219130192768</v>
      </c>
      <c r="C24" s="15">
        <f t="shared" si="0"/>
        <v>0.56016866831411072</v>
      </c>
    </row>
    <row r="25" spans="1:3">
      <c r="A25" s="12" t="s">
        <v>10</v>
      </c>
      <c r="B25" s="13">
        <f t="shared" ref="B25:C25" si="1">+B20/B21</f>
        <v>2.6945373554064567</v>
      </c>
      <c r="C25" s="13">
        <f t="shared" si="1"/>
        <v>2.8935398154599379</v>
      </c>
    </row>
    <row r="26" spans="1:3">
      <c r="A26" s="12" t="s">
        <v>10</v>
      </c>
      <c r="B26" s="14">
        <f t="shared" ref="B26:C26" si="2">+B20-B21</f>
        <v>2454600674</v>
      </c>
      <c r="C26" s="14">
        <f t="shared" si="2"/>
        <v>1531232507</v>
      </c>
    </row>
    <row r="27" spans="1:3">
      <c r="A27" s="12" t="s">
        <v>11</v>
      </c>
      <c r="B27" s="20">
        <f>+B26/B29</f>
        <v>32.816880161051607</v>
      </c>
      <c r="C27" s="20">
        <f>+C26/B29:B29</f>
        <v>20.471873169918968</v>
      </c>
    </row>
    <row r="28" spans="1:3">
      <c r="A28" s="12" t="s">
        <v>16</v>
      </c>
      <c r="B28" s="14">
        <v>2177063938</v>
      </c>
      <c r="C28" s="14">
        <v>1264349640</v>
      </c>
    </row>
    <row r="29" spans="1:3">
      <c r="A29" s="12" t="s">
        <v>15</v>
      </c>
      <c r="B29" s="51">
        <v>74796893</v>
      </c>
      <c r="C29" s="52"/>
    </row>
    <row r="30" spans="1:3">
      <c r="A30" s="18"/>
      <c r="B30" s="19"/>
      <c r="C30" s="19"/>
    </row>
    <row r="32" spans="1:3">
      <c r="A32" s="17" t="s">
        <v>17</v>
      </c>
      <c r="B32" s="11">
        <v>589500</v>
      </c>
    </row>
    <row r="33" spans="1:3" ht="37.5" customHeight="1">
      <c r="A33" s="53" t="s">
        <v>20</v>
      </c>
      <c r="B33" s="53"/>
      <c r="C33" s="53"/>
    </row>
  </sheetData>
  <mergeCells count="9">
    <mergeCell ref="B16:C16"/>
    <mergeCell ref="B29:C29"/>
    <mergeCell ref="A33:C33"/>
    <mergeCell ref="A8:F8"/>
    <mergeCell ref="A2:E2"/>
    <mergeCell ref="A3:E3"/>
    <mergeCell ref="A4:E4"/>
    <mergeCell ref="A6:F6"/>
    <mergeCell ref="A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7" workbookViewId="0">
      <selection activeCell="A34" sqref="A34"/>
    </sheetView>
  </sheetViews>
  <sheetFormatPr baseColWidth="10" defaultRowHeight="15"/>
  <cols>
    <col min="1" max="1" width="60.7109375" customWidth="1"/>
    <col min="2" max="2" width="19.5703125" customWidth="1"/>
    <col min="3" max="3" width="25.28515625" customWidth="1"/>
    <col min="5" max="5" width="22.5703125" customWidth="1"/>
    <col min="6" max="6" width="21.42578125" customWidth="1"/>
    <col min="7" max="9" width="18.140625" customWidth="1"/>
  </cols>
  <sheetData>
    <row r="1" spans="1:3" ht="30">
      <c r="A1" s="55" t="s">
        <v>22</v>
      </c>
      <c r="B1" s="55"/>
      <c r="C1" s="55"/>
    </row>
    <row r="2" spans="1:3">
      <c r="A2" s="56" t="s">
        <v>23</v>
      </c>
      <c r="B2" s="56"/>
      <c r="C2" s="56"/>
    </row>
    <row r="3" spans="1:3">
      <c r="A3" s="56" t="s">
        <v>24</v>
      </c>
      <c r="B3" s="56"/>
      <c r="C3" s="56"/>
    </row>
    <row r="4" spans="1:3">
      <c r="A4" s="23"/>
      <c r="B4" s="23"/>
      <c r="C4" s="23"/>
    </row>
    <row r="5" spans="1:3">
      <c r="A5" s="72" t="s">
        <v>29</v>
      </c>
      <c r="B5" s="72"/>
      <c r="C5" s="72"/>
    </row>
    <row r="6" spans="1:3">
      <c r="A6" s="72" t="s">
        <v>30</v>
      </c>
      <c r="B6" s="72"/>
      <c r="C6" s="72"/>
    </row>
    <row r="7" spans="1:3" ht="15.75" thickBot="1">
      <c r="A7" s="23"/>
      <c r="B7" s="23"/>
      <c r="C7" s="23"/>
    </row>
    <row r="8" spans="1:3" ht="15.75" customHeight="1" thickBot="1">
      <c r="A8" s="73" t="s">
        <v>31</v>
      </c>
      <c r="B8" s="49" t="s">
        <v>14</v>
      </c>
      <c r="C8" s="50"/>
    </row>
    <row r="9" spans="1:3" ht="15.75" thickBot="1">
      <c r="A9" s="74"/>
      <c r="B9" s="76" t="s">
        <v>0</v>
      </c>
      <c r="C9" s="77"/>
    </row>
    <row r="10" spans="1:3" ht="15.75" thickBot="1">
      <c r="A10" s="75"/>
      <c r="B10" s="35" t="s">
        <v>32</v>
      </c>
      <c r="C10" s="35" t="s">
        <v>33</v>
      </c>
    </row>
    <row r="11" spans="1:3" ht="15.75" thickBot="1">
      <c r="A11" s="68" t="s">
        <v>34</v>
      </c>
      <c r="B11" s="69"/>
      <c r="C11" s="70"/>
    </row>
    <row r="12" spans="1:3" ht="27">
      <c r="A12" s="36" t="s">
        <v>35</v>
      </c>
      <c r="B12" s="37" t="s">
        <v>36</v>
      </c>
      <c r="C12" s="38"/>
    </row>
    <row r="13" spans="1:3" ht="27">
      <c r="A13" s="36" t="s">
        <v>37</v>
      </c>
      <c r="B13" s="37" t="s">
        <v>36</v>
      </c>
      <c r="C13" s="38"/>
    </row>
    <row r="14" spans="1:3" ht="27.75" thickBot="1">
      <c r="A14" s="36" t="s">
        <v>38</v>
      </c>
      <c r="B14" s="37" t="s">
        <v>36</v>
      </c>
      <c r="C14" s="38"/>
    </row>
    <row r="15" spans="1:3" ht="15.75" thickBot="1">
      <c r="A15" s="68" t="s">
        <v>39</v>
      </c>
      <c r="B15" s="69"/>
      <c r="C15" s="70"/>
    </row>
    <row r="16" spans="1:3">
      <c r="A16" s="36" t="s">
        <v>40</v>
      </c>
      <c r="B16" s="39" t="s">
        <v>36</v>
      </c>
      <c r="C16" s="40"/>
    </row>
    <row r="17" spans="1:3" ht="54">
      <c r="A17" s="36" t="s">
        <v>47</v>
      </c>
      <c r="B17" s="39" t="s">
        <v>36</v>
      </c>
      <c r="C17" s="40"/>
    </row>
    <row r="18" spans="1:3" ht="54.75" thickBot="1">
      <c r="A18" s="36" t="s">
        <v>41</v>
      </c>
      <c r="B18" s="39" t="s">
        <v>36</v>
      </c>
      <c r="C18" s="40"/>
    </row>
    <row r="19" spans="1:3">
      <c r="A19" s="71"/>
      <c r="B19" s="71"/>
      <c r="C19" s="71"/>
    </row>
    <row r="20" spans="1:3">
      <c r="A20" s="23"/>
      <c r="B20" s="23"/>
      <c r="C20" s="23"/>
    </row>
  </sheetData>
  <mergeCells count="11">
    <mergeCell ref="A11:C11"/>
    <mergeCell ref="A15:C15"/>
    <mergeCell ref="A19:C19"/>
    <mergeCell ref="A1:C1"/>
    <mergeCell ref="A2:C2"/>
    <mergeCell ref="A3:C3"/>
    <mergeCell ref="A5:C5"/>
    <mergeCell ref="A6:C6"/>
    <mergeCell ref="A8:A10"/>
    <mergeCell ref="B8:C8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D25" sqref="D25"/>
    </sheetView>
  </sheetViews>
  <sheetFormatPr baseColWidth="10" defaultRowHeight="12.75"/>
  <cols>
    <col min="1" max="1" width="3" style="25" customWidth="1"/>
    <col min="2" max="2" width="14.42578125" style="25" customWidth="1"/>
    <col min="3" max="3" width="42.85546875" style="25" customWidth="1"/>
    <col min="4" max="4" width="24.7109375" style="25" customWidth="1"/>
    <col min="5" max="5" width="15.28515625" style="25" customWidth="1"/>
    <col min="6" max="6" width="5.7109375" style="25" customWidth="1"/>
    <col min="7" max="8" width="11.42578125" style="25"/>
    <col min="9" max="9" width="14.42578125" style="25" bestFit="1" customWidth="1"/>
    <col min="10" max="10" width="11.42578125" style="26"/>
    <col min="11" max="16384" width="11.42578125" style="25"/>
  </cols>
  <sheetData>
    <row r="1" spans="1:11" ht="30">
      <c r="A1" s="55" t="s">
        <v>22</v>
      </c>
      <c r="B1" s="55"/>
      <c r="C1" s="55"/>
      <c r="D1" s="55"/>
      <c r="E1" s="55"/>
      <c r="F1" s="24"/>
    </row>
    <row r="2" spans="1:11" s="28" customFormat="1" ht="11.25">
      <c r="A2" s="56" t="s">
        <v>23</v>
      </c>
      <c r="B2" s="56"/>
      <c r="C2" s="56"/>
      <c r="D2" s="56"/>
      <c r="E2" s="56"/>
      <c r="F2" s="27"/>
      <c r="J2" s="29"/>
    </row>
    <row r="3" spans="1:11" s="28" customFormat="1" ht="11.25">
      <c r="A3" s="56" t="s">
        <v>24</v>
      </c>
      <c r="B3" s="56"/>
      <c r="C3" s="56"/>
      <c r="D3" s="56"/>
      <c r="E3" s="56"/>
      <c r="F3" s="27"/>
      <c r="J3" s="29"/>
    </row>
    <row r="4" spans="1:11">
      <c r="A4" s="30"/>
      <c r="B4" s="30"/>
      <c r="C4" s="30"/>
      <c r="D4" s="30"/>
      <c r="E4" s="30"/>
      <c r="F4" s="30"/>
    </row>
    <row r="5" spans="1:11" ht="13.5">
      <c r="A5" s="57" t="s">
        <v>50</v>
      </c>
      <c r="B5" s="57"/>
      <c r="C5" s="57"/>
      <c r="D5" s="57"/>
      <c r="E5" s="57"/>
      <c r="F5" s="57"/>
    </row>
    <row r="6" spans="1:11" ht="13.5">
      <c r="A6" s="57" t="s">
        <v>25</v>
      </c>
      <c r="B6" s="57"/>
      <c r="C6" s="57"/>
      <c r="D6" s="57"/>
      <c r="E6" s="57"/>
      <c r="F6" s="57"/>
    </row>
    <row r="7" spans="1:11" ht="14.25" thickBot="1">
      <c r="A7" s="2"/>
      <c r="B7" s="2"/>
      <c r="C7" s="2"/>
      <c r="D7" s="2"/>
      <c r="E7" s="2"/>
      <c r="F7" s="2"/>
    </row>
    <row r="8" spans="1:11" ht="13.5" customHeight="1">
      <c r="A8" s="2"/>
      <c r="B8" s="66" t="s">
        <v>26</v>
      </c>
      <c r="C8" s="67"/>
      <c r="D8" s="31"/>
      <c r="F8" s="2"/>
      <c r="I8" s="32"/>
    </row>
    <row r="9" spans="1:11" ht="15" customHeight="1">
      <c r="A9" s="2"/>
      <c r="B9" s="58" t="s">
        <v>28</v>
      </c>
      <c r="C9" s="59"/>
      <c r="D9" s="62" t="s">
        <v>45</v>
      </c>
      <c r="E9" s="64" t="s">
        <v>27</v>
      </c>
      <c r="F9" s="2"/>
      <c r="I9" s="32"/>
      <c r="K9" s="32"/>
    </row>
    <row r="10" spans="1:11" ht="13.5">
      <c r="A10" s="2"/>
      <c r="B10" s="60"/>
      <c r="C10" s="61"/>
      <c r="D10" s="63"/>
      <c r="E10" s="65"/>
      <c r="F10" s="2"/>
      <c r="I10" s="32"/>
    </row>
    <row r="11" spans="1:11" s="2" customFormat="1" ht="14.25">
      <c r="B11" s="41" t="s">
        <v>42</v>
      </c>
      <c r="C11" s="43" t="s">
        <v>44</v>
      </c>
      <c r="D11" s="48">
        <v>71763910</v>
      </c>
      <c r="E11" s="42">
        <v>70</v>
      </c>
      <c r="J11" s="33"/>
    </row>
    <row r="12" spans="1:11" s="2" customFormat="1" ht="14.25">
      <c r="B12" s="41" t="s">
        <v>43</v>
      </c>
      <c r="C12" s="43" t="s">
        <v>46</v>
      </c>
      <c r="D12" s="47">
        <v>3032982</v>
      </c>
      <c r="E12" s="42">
        <v>70</v>
      </c>
      <c r="J12" s="33"/>
    </row>
    <row r="13" spans="1:11" s="2" customFormat="1" ht="14.25">
      <c r="B13" s="44"/>
      <c r="C13" s="45"/>
      <c r="D13" s="44"/>
      <c r="E13" s="46"/>
      <c r="J13" s="33"/>
    </row>
    <row r="14" spans="1:11" s="2" customFormat="1" ht="14.25">
      <c r="B14" s="44"/>
      <c r="C14" s="45"/>
      <c r="D14" s="44"/>
      <c r="E14" s="46"/>
      <c r="J14" s="33"/>
    </row>
    <row r="15" spans="1:11" s="2" customFormat="1" ht="14.25">
      <c r="B15" s="44"/>
      <c r="C15" s="45"/>
      <c r="D15" s="44"/>
      <c r="E15" s="46"/>
      <c r="J15" s="33"/>
    </row>
    <row r="16" spans="1:11" s="2" customFormat="1" ht="14.25">
      <c r="B16" s="44"/>
      <c r="C16" s="45"/>
      <c r="D16" s="44"/>
      <c r="E16" s="46"/>
      <c r="J16" s="33"/>
    </row>
    <row r="17" spans="2:5" ht="13.5">
      <c r="B17" s="2"/>
      <c r="C17" s="34"/>
      <c r="D17" s="34"/>
      <c r="E17" s="34"/>
    </row>
    <row r="18" spans="2:5">
      <c r="C18" s="34"/>
      <c r="D18" s="34"/>
      <c r="E18" s="34"/>
    </row>
    <row r="19" spans="2:5">
      <c r="C19" s="34"/>
      <c r="D19" s="34"/>
      <c r="E19" s="34"/>
    </row>
  </sheetData>
  <mergeCells count="9">
    <mergeCell ref="B9:C10"/>
    <mergeCell ref="D9:D10"/>
    <mergeCell ref="E9:E10"/>
    <mergeCell ref="A1:E1"/>
    <mergeCell ref="A2:E2"/>
    <mergeCell ref="A3:E3"/>
    <mergeCell ref="A5:F5"/>
    <mergeCell ref="A6:F6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Evaluación Financiera</vt:lpstr>
      <vt:lpstr>Cumplimiento</vt:lpstr>
      <vt:lpstr>Evaluación Económica</vt:lpstr>
    </vt:vector>
  </TitlesOfParts>
  <Company>FOGACOOP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Roa Jimenez</dc:creator>
  <cp:lastModifiedBy>Fabiola Colorado</cp:lastModifiedBy>
  <cp:lastPrinted>2012-03-22T21:57:19Z</cp:lastPrinted>
  <dcterms:created xsi:type="dcterms:W3CDTF">2012-03-20T19:50:52Z</dcterms:created>
  <dcterms:modified xsi:type="dcterms:W3CDTF">2014-01-22T21:09:07Z</dcterms:modified>
</cp:coreProperties>
</file>